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Лист2!$5:$6</definedName>
    <definedName name="_xlnm.Print_Area" localSheetId="0">Лист2!$A$1:$F$90</definedName>
  </definedNames>
  <calcPr calcId="145621"/>
</workbook>
</file>

<file path=xl/calcChain.xml><?xml version="1.0" encoding="utf-8"?>
<calcChain xmlns="http://schemas.openxmlformats.org/spreadsheetml/2006/main">
  <c r="B81" i="1" l="1"/>
  <c r="F26" i="1"/>
  <c r="D26" i="1"/>
  <c r="C26" i="1"/>
  <c r="B26" i="1"/>
  <c r="E25" i="1"/>
  <c r="E26" i="1" s="1"/>
  <c r="D76" i="1" l="1"/>
  <c r="F76" i="1"/>
  <c r="C76" i="1"/>
  <c r="B76" i="1"/>
  <c r="E75" i="1"/>
  <c r="E76" i="1" s="1"/>
  <c r="F71" i="1"/>
  <c r="D71" i="1"/>
  <c r="C71" i="1"/>
  <c r="B71" i="1"/>
  <c r="E70" i="1"/>
  <c r="E71" i="1" s="1"/>
  <c r="F66" i="1"/>
  <c r="D66" i="1"/>
  <c r="C66" i="1"/>
  <c r="B66" i="1"/>
  <c r="E65" i="1"/>
  <c r="E66" i="1" s="1"/>
  <c r="F61" i="1"/>
  <c r="D61" i="1"/>
  <c r="C61" i="1"/>
  <c r="B61" i="1"/>
  <c r="E60" i="1"/>
  <c r="E61" i="1" s="1"/>
  <c r="F56" i="1"/>
  <c r="D56" i="1"/>
  <c r="C56" i="1"/>
  <c r="B56" i="1"/>
  <c r="E55" i="1"/>
  <c r="E56" i="1" s="1"/>
  <c r="F51" i="1"/>
  <c r="D51" i="1"/>
  <c r="C51" i="1"/>
  <c r="B51" i="1"/>
  <c r="E50" i="1"/>
  <c r="E51" i="1" s="1"/>
  <c r="F46" i="1"/>
  <c r="D46" i="1"/>
  <c r="C46" i="1"/>
  <c r="B46" i="1"/>
  <c r="E45" i="1"/>
  <c r="E46" i="1" s="1"/>
  <c r="F31" i="1"/>
  <c r="D31" i="1"/>
  <c r="C31" i="1"/>
  <c r="B31" i="1"/>
  <c r="E30" i="1"/>
  <c r="E31" i="1" s="1"/>
  <c r="F36" i="1"/>
  <c r="D36" i="1"/>
  <c r="C36" i="1"/>
  <c r="B36" i="1"/>
  <c r="E35" i="1"/>
  <c r="E36" i="1" s="1"/>
  <c r="E10" i="1"/>
  <c r="E11" i="1" s="1"/>
  <c r="F41" i="1"/>
  <c r="D41" i="1"/>
  <c r="C41" i="1"/>
  <c r="B41" i="1"/>
  <c r="E40" i="1"/>
  <c r="E41" i="1" s="1"/>
  <c r="B11" i="1"/>
  <c r="C11" i="1"/>
  <c r="D11" i="1"/>
  <c r="F11" i="1"/>
  <c r="E15" i="1"/>
  <c r="E16" i="1" s="1"/>
  <c r="B16" i="1"/>
  <c r="C16" i="1"/>
  <c r="D16" i="1"/>
  <c r="F16" i="1"/>
  <c r="E20" i="1"/>
  <c r="E21" i="1" s="1"/>
  <c r="B21" i="1"/>
  <c r="C21" i="1"/>
  <c r="D21" i="1"/>
  <c r="F21" i="1"/>
  <c r="F82" i="1" l="1"/>
  <c r="C81" i="1"/>
  <c r="D81" i="1"/>
</calcChain>
</file>

<file path=xl/sharedStrings.xml><?xml version="1.0" encoding="utf-8"?>
<sst xmlns="http://schemas.openxmlformats.org/spreadsheetml/2006/main" count="183" uniqueCount="70">
  <si>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</si>
  <si>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</si>
  <si>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</si>
  <si>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</si>
  <si>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</si>
  <si>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</si>
  <si>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</si>
  <si>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</si>
  <si>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</si>
  <si>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</si>
  <si>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</si>
  <si>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</si>
  <si>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</si>
  <si>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</si>
  <si>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</si>
  <si>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</si>
  <si>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</si>
  <si>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</si>
  <si>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ООО "Комплексстрой", Екатеринбург</t>
  </si>
  <si>
    <t>Способ размещения заказа: открытый аукцион на поставку товара</t>
  </si>
  <si>
    <t>Итого по поставщикам:</t>
  </si>
  <si>
    <t>Главный бухгалтер</t>
  </si>
  <si>
    <t>Л.А. Михайлова</t>
  </si>
  <si>
    <t>Обоснование начальной (максимальной) цены контракта</t>
  </si>
  <si>
    <t>Исполнитель: Бухгалтер</t>
  </si>
  <si>
    <t>ОБУиО администрации г.Югорска, тел. 5-00-47</t>
  </si>
  <si>
    <t>Монитор офисный</t>
  </si>
  <si>
    <t>МФУ Xerox WorkCentre 3210N + кабель USB 2,0 1,8 м + 
картридж 106R01487 (4100 копий)</t>
  </si>
  <si>
    <t xml:space="preserve">Монитор 21.5" ViewSonic VA2248-LED 1920x1080, 5ms, 
250cd/m2, 1000:1, 170°/160°, DVI, D-SUB, glossy black </t>
  </si>
  <si>
    <t>Код ОКДП:
3020354</t>
  </si>
  <si>
    <t>Код ОКДП:
3020205</t>
  </si>
  <si>
    <t>Системный блок (+  хаб D-Link DES-1005A): 
- Процессор Intel Core i5 2400 (3.1GHz) 6MB LGA1155 BOX 
- Мат плата ASUS P8Z68-V LX (Socket 1155, intel Z68, 4xDDR3 
2200, VGA (HDMI,DVI,RGB), PCI-Ex16, SATA RAID, SATA 
6.0, Gb Lan, Audio ATX) 
- ОЗУ Kingston DDR-III 2x2GB (PC3-10600) 1333MHz CL9 
- Жесткий диск SATA-III Seagate 500Gb, ST500DM002, 
7200rpm  
- Привод DVDRW 
- Корпус Midi Tower InWin EC Black 450W USB+Audio ATX 
- Клавиатура Genius KB-06XE USB 
- Мышь Genius NetScroll 110 white optical (800dpi) USB</t>
  </si>
  <si>
    <t>Многофункциональное устройство</t>
  </si>
  <si>
    <t>Код ОКДП:
3020362</t>
  </si>
  <si>
    <t>Код ОКДП:
3020361</t>
  </si>
  <si>
    <t>Код ОКДП:
3020198</t>
  </si>
  <si>
    <t xml:space="preserve">Персональный компьютер + коммутатор D-Link DES-1005A </t>
  </si>
  <si>
    <t>Код ОКДП:
3222130</t>
  </si>
  <si>
    <t>Телефон беспроводной</t>
  </si>
  <si>
    <t>Panasonic KX-TG2521RU</t>
  </si>
  <si>
    <t>Блок бесперебойного питания</t>
  </si>
  <si>
    <t>Код ОКДП:
3020322</t>
  </si>
  <si>
    <t>APC Back-UPS RS 650 VA [BR650CI-RS]</t>
  </si>
  <si>
    <t xml:space="preserve">APC Back-UPS RS 1100 VA [BR1100CI-RS] </t>
  </si>
  <si>
    <t>Программный комплекс «Dallas Lock 7.7»</t>
  </si>
  <si>
    <t>Код ОКДП:
7260000</t>
  </si>
  <si>
    <t>Лицензия на право использования операционной системы</t>
  </si>
  <si>
    <t>Сетевой фильтр</t>
  </si>
  <si>
    <t xml:space="preserve">Сетевой фильтр Ippon BK252 </t>
  </si>
  <si>
    <t>Удлинитель кабеля USB</t>
  </si>
  <si>
    <t>Кабель удлинительный стандарта USB 2.0, длина 1,8 м</t>
  </si>
  <si>
    <t>Клавиатура</t>
  </si>
  <si>
    <t>Код ОКДП:
3020320</t>
  </si>
  <si>
    <t xml:space="preserve">Клавиатура Mitsumi Classic PS/2 White </t>
  </si>
  <si>
    <t>Привод DVD-RW SATA</t>
  </si>
  <si>
    <t>Привод DVD-RW SATA Asus (DRW-24B3ST) Black DVD-24x/6x/12x, DL-12x, RAM-12x, CD-48x/24x/48x</t>
  </si>
  <si>
    <t>МФУ Xerox WorkCentre 3210N + кабель USB 2,0 1,8 м</t>
  </si>
  <si>
    <t>Microsoft Windows 7 Professional, сертифицированная ФСТЭК</t>
  </si>
  <si>
    <t>Антивирусная программа</t>
  </si>
  <si>
    <t>Антивирус Касперского Internet Security 2012 Russian Edition или эквивалент, сертифицированная ФСТЭК России со сроком сопровождения не менее 1 года</t>
  </si>
  <si>
    <t>Код ОКДП:
3020343</t>
  </si>
  <si>
    <t>(343) 2-700-600, www.elbit-systems.ru, исходная информация: коммерческое предложение от 10.04.2012 № 045</t>
  </si>
  <si>
    <t>Дата составления: 11.04.2012</t>
  </si>
  <si>
    <t>Исполняющий обязанности</t>
  </si>
  <si>
    <t>главы администрации города Югорска</t>
  </si>
  <si>
    <t>С.Д.Голин</t>
  </si>
  <si>
    <t>Е.Л.Овечкина</t>
  </si>
  <si>
    <t>на поставку средств вычислительной техники</t>
  </si>
  <si>
    <t>(912) 240-93-97, www.asteria-trade.ru, исходная информация: письмо от 10.04.2012 № б/н</t>
  </si>
  <si>
    <t>(343) 353-25-73, исходная информация: письмо от 10.04.2012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</si>
</sst>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7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7" fillId="0" borderId="0" xfId="0" applyNumberFormat="1" applyFont="1" applyAlignme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/>
    </xf>
    <xf numFmtId="4" fontId="4" fillId="0" borderId="13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8" fillId="0" borderId="15" xfId="1" applyNumberFormat="1" applyFont="1" applyBorder="1" applyAlignment="1" applyProtection="1">
      <alignment horizontal="center" vertical="center" wrapText="1"/>
    </xf>
    <xf numFmtId="49" fontId="8" fillId="0" borderId="17" xfId="1" applyNumberFormat="1" applyFont="1" applyBorder="1" applyAlignment="1" applyProtection="1">
      <alignment horizontal="center" vertical="center" wrapText="1"/>
    </xf>
    <xf numFmtId="49" fontId="8" fillId="0" borderId="16" xfId="1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zoomScale="130" zoomScaleNormal="130" zoomScaleSheetLayoutView="100" workbookViewId="0">
      <pane xSplit="1" ySplit="1" topLeftCell="B78" activePane="bottomRight" state="frozen"/>
      <selection pane="topRight" activeCell="B1" sqref="B1"/>
      <selection pane="bottomLeft" activeCell="A107" sqref="A107"/>
      <selection pane="bottomRight" activeCell="D81" sqref="D81"/>
    </sheetView>
  </sheetViews>
  <sheetFormatPr defaultColWidth="11.5703125" defaultRowHeight="12.75" x14ac:dyDescent="0.2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6" ht="15.75" x14ac:dyDescent="0.25">
      <c r="A1" s="3"/>
      <c r="B1" s="3"/>
      <c r="C1" s="4" t="s">
        <v>23</v>
      </c>
      <c r="D1" s="3"/>
      <c r="E1" s="3"/>
      <c r="F1" s="3"/>
    </row>
    <row r="2" spans="1:6" ht="15.75" x14ac:dyDescent="0.25">
      <c r="A2" s="3"/>
      <c r="B2" s="3"/>
      <c r="C2" s="4" t="s">
        <v>67</v>
      </c>
      <c r="D2" s="3"/>
      <c r="E2" s="3"/>
      <c r="F2" s="3"/>
    </row>
    <row r="3" spans="1:6" ht="15.75" x14ac:dyDescent="0.25">
      <c r="A3" s="3"/>
      <c r="B3" s="3"/>
      <c r="C3" s="4"/>
      <c r="D3" s="3"/>
      <c r="E3" s="3"/>
      <c r="F3" s="3"/>
    </row>
    <row r="4" spans="1:6" ht="15.6" customHeight="1" x14ac:dyDescent="0.25">
      <c r="A4" s="3" t="s">
        <v>19</v>
      </c>
      <c r="B4" s="3"/>
      <c r="C4" s="3"/>
      <c r="D4" s="3"/>
      <c r="E4" s="3"/>
      <c r="F4" s="3"/>
    </row>
    <row r="5" spans="1:6" ht="15" x14ac:dyDescent="0.25">
      <c r="A5" s="18" t="s">
        <v>0</v>
      </c>
      <c r="B5" s="45" t="s">
        <v>1</v>
      </c>
      <c r="C5" s="45"/>
      <c r="D5" s="45"/>
      <c r="E5" s="19" t="s">
        <v>2</v>
      </c>
      <c r="F5" s="20" t="s">
        <v>3</v>
      </c>
    </row>
    <row r="6" spans="1:6" ht="15" x14ac:dyDescent="0.25">
      <c r="A6" s="21"/>
      <c r="B6" s="17">
        <v>1</v>
      </c>
      <c r="C6" s="17">
        <v>2</v>
      </c>
      <c r="D6" s="17">
        <v>3</v>
      </c>
      <c r="E6" s="22" t="s">
        <v>4</v>
      </c>
      <c r="F6" s="23" t="s">
        <v>5</v>
      </c>
    </row>
    <row r="7" spans="1:6" ht="30" customHeight="1" x14ac:dyDescent="0.2">
      <c r="A7" s="34" t="s">
        <v>6</v>
      </c>
      <c r="B7" s="46" t="s">
        <v>26</v>
      </c>
      <c r="C7" s="46"/>
      <c r="D7" s="46"/>
      <c r="E7" s="31" t="s">
        <v>29</v>
      </c>
      <c r="F7" s="30" t="s">
        <v>7</v>
      </c>
    </row>
    <row r="8" spans="1:6" ht="15" x14ac:dyDescent="0.2">
      <c r="A8" s="6" t="s">
        <v>8</v>
      </c>
      <c r="B8" s="39">
        <v>3</v>
      </c>
      <c r="C8" s="39"/>
      <c r="D8" s="39"/>
      <c r="E8" s="39"/>
      <c r="F8" s="7" t="s">
        <v>7</v>
      </c>
    </row>
    <row r="9" spans="1:6" ht="27.75" customHeight="1" x14ac:dyDescent="0.2">
      <c r="A9" s="6" t="s">
        <v>9</v>
      </c>
      <c r="B9" s="43" t="s">
        <v>28</v>
      </c>
      <c r="C9" s="43"/>
      <c r="D9" s="43"/>
      <c r="E9" s="43"/>
      <c r="F9" s="7" t="s">
        <v>7</v>
      </c>
    </row>
    <row r="10" spans="1:6" ht="15" x14ac:dyDescent="0.2">
      <c r="A10" s="6" t="s">
        <v>10</v>
      </c>
      <c r="B10" s="8">
        <v>5590</v>
      </c>
      <c r="C10" s="8">
        <v>5702</v>
      </c>
      <c r="D10" s="8">
        <v>5757</v>
      </c>
      <c r="E10" s="9">
        <f>(B10+C10+D10)/3</f>
        <v>5683</v>
      </c>
      <c r="F10" s="9">
        <v>5683</v>
      </c>
    </row>
    <row r="11" spans="1:6" ht="15" x14ac:dyDescent="0.25">
      <c r="A11" s="10" t="s">
        <v>11</v>
      </c>
      <c r="B11" s="33">
        <f>B10*$B8</f>
        <v>16770</v>
      </c>
      <c r="C11" s="33">
        <f>C10*$B8</f>
        <v>17106</v>
      </c>
      <c r="D11" s="33">
        <f>D10*$B8</f>
        <v>17271</v>
      </c>
      <c r="E11" s="33">
        <f>E10*$B8</f>
        <v>17049</v>
      </c>
      <c r="F11" s="12">
        <f>F10*$B8</f>
        <v>17049</v>
      </c>
    </row>
    <row r="12" spans="1:6" ht="30.75" customHeight="1" x14ac:dyDescent="0.2">
      <c r="A12" s="35" t="s">
        <v>6</v>
      </c>
      <c r="B12" s="38" t="s">
        <v>36</v>
      </c>
      <c r="C12" s="38"/>
      <c r="D12" s="38"/>
      <c r="E12" s="31" t="s">
        <v>30</v>
      </c>
      <c r="F12" s="32" t="s">
        <v>7</v>
      </c>
    </row>
    <row r="13" spans="1:6" ht="15" x14ac:dyDescent="0.2">
      <c r="A13" s="6" t="s">
        <v>8</v>
      </c>
      <c r="B13" s="39">
        <v>4</v>
      </c>
      <c r="C13" s="39"/>
      <c r="D13" s="39"/>
      <c r="E13" s="39"/>
      <c r="F13" s="7" t="s">
        <v>7</v>
      </c>
    </row>
    <row r="14" spans="1:6" ht="159.75" customHeight="1" x14ac:dyDescent="0.2">
      <c r="A14" s="6" t="s">
        <v>9</v>
      </c>
      <c r="B14" s="43" t="s">
        <v>31</v>
      </c>
      <c r="C14" s="43"/>
      <c r="D14" s="43"/>
      <c r="E14" s="43"/>
      <c r="F14" s="7" t="s">
        <v>7</v>
      </c>
    </row>
    <row r="15" spans="1:6" ht="15" x14ac:dyDescent="0.2">
      <c r="A15" s="6" t="s">
        <v>10</v>
      </c>
      <c r="B15" s="8">
        <v>19500</v>
      </c>
      <c r="C15" s="8">
        <v>19890</v>
      </c>
      <c r="D15" s="8">
        <v>20085</v>
      </c>
      <c r="E15" s="9">
        <f>(B15+C15+D15)/3</f>
        <v>19825</v>
      </c>
      <c r="F15" s="9">
        <v>19825</v>
      </c>
    </row>
    <row r="16" spans="1:6" ht="15" x14ac:dyDescent="0.25">
      <c r="A16" s="10" t="s">
        <v>11</v>
      </c>
      <c r="B16" s="33">
        <f>B15*$B13</f>
        <v>78000</v>
      </c>
      <c r="C16" s="33">
        <f>C15*$B13</f>
        <v>79560</v>
      </c>
      <c r="D16" s="33">
        <f>D15*$B13</f>
        <v>80340</v>
      </c>
      <c r="E16" s="33">
        <f>E15*$B13</f>
        <v>79300</v>
      </c>
      <c r="F16" s="12">
        <f>F15*$B13</f>
        <v>79300</v>
      </c>
    </row>
    <row r="17" spans="1:6" ht="29.25" customHeight="1" x14ac:dyDescent="0.2">
      <c r="A17" s="35" t="s">
        <v>6</v>
      </c>
      <c r="B17" s="47" t="s">
        <v>32</v>
      </c>
      <c r="C17" s="47"/>
      <c r="D17" s="47"/>
      <c r="E17" s="31" t="s">
        <v>33</v>
      </c>
      <c r="F17" s="32" t="s">
        <v>7</v>
      </c>
    </row>
    <row r="18" spans="1:6" ht="15" x14ac:dyDescent="0.2">
      <c r="A18" s="6" t="s">
        <v>8</v>
      </c>
      <c r="B18" s="39">
        <v>4</v>
      </c>
      <c r="C18" s="39"/>
      <c r="D18" s="39"/>
      <c r="E18" s="39"/>
      <c r="F18" s="7" t="s">
        <v>7</v>
      </c>
    </row>
    <row r="19" spans="1:6" ht="26.25" customHeight="1" x14ac:dyDescent="0.2">
      <c r="A19" s="6" t="s">
        <v>9</v>
      </c>
      <c r="B19" s="43" t="s">
        <v>27</v>
      </c>
      <c r="C19" s="43"/>
      <c r="D19" s="43"/>
      <c r="E19" s="43"/>
      <c r="F19" s="7" t="s">
        <v>7</v>
      </c>
    </row>
    <row r="20" spans="1:6" ht="15" x14ac:dyDescent="0.2">
      <c r="A20" s="6" t="s">
        <v>10</v>
      </c>
      <c r="B20" s="8">
        <v>15940</v>
      </c>
      <c r="C20" s="8">
        <v>16289</v>
      </c>
      <c r="D20" s="8">
        <v>16418</v>
      </c>
      <c r="E20" s="9">
        <f>(B20+C20+D20)/3</f>
        <v>16215.666666666666</v>
      </c>
      <c r="F20" s="9">
        <v>16216</v>
      </c>
    </row>
    <row r="21" spans="1:6" ht="15" x14ac:dyDescent="0.25">
      <c r="A21" s="10" t="s">
        <v>11</v>
      </c>
      <c r="B21" s="33">
        <f>B20*$B18</f>
        <v>63760</v>
      </c>
      <c r="C21" s="33">
        <f>C20*$B18</f>
        <v>65156</v>
      </c>
      <c r="D21" s="33">
        <f>D20*$B18</f>
        <v>65672</v>
      </c>
      <c r="E21" s="33">
        <f>E20*$B18</f>
        <v>64862.666666666664</v>
      </c>
      <c r="F21" s="12">
        <f>F20*$B18</f>
        <v>64864</v>
      </c>
    </row>
    <row r="22" spans="1:6" ht="29.25" customHeight="1" x14ac:dyDescent="0.2">
      <c r="A22" s="35" t="s">
        <v>6</v>
      </c>
      <c r="B22" s="47" t="s">
        <v>32</v>
      </c>
      <c r="C22" s="47"/>
      <c r="D22" s="47"/>
      <c r="E22" s="31" t="s">
        <v>33</v>
      </c>
      <c r="F22" s="32" t="s">
        <v>7</v>
      </c>
    </row>
    <row r="23" spans="1:6" ht="15" x14ac:dyDescent="0.2">
      <c r="A23" s="6" t="s">
        <v>8</v>
      </c>
      <c r="B23" s="39">
        <v>1</v>
      </c>
      <c r="C23" s="39"/>
      <c r="D23" s="39"/>
      <c r="E23" s="39"/>
      <c r="F23" s="7" t="s">
        <v>7</v>
      </c>
    </row>
    <row r="24" spans="1:6" ht="15" customHeight="1" x14ac:dyDescent="0.2">
      <c r="A24" s="6" t="s">
        <v>9</v>
      </c>
      <c r="B24" s="43" t="s">
        <v>56</v>
      </c>
      <c r="C24" s="43"/>
      <c r="D24" s="43"/>
      <c r="E24" s="43"/>
      <c r="F24" s="7" t="s">
        <v>7</v>
      </c>
    </row>
    <row r="25" spans="1:6" ht="15" x14ac:dyDescent="0.2">
      <c r="A25" s="6" t="s">
        <v>10</v>
      </c>
      <c r="B25" s="8">
        <v>12250</v>
      </c>
      <c r="C25" s="8">
        <v>12495</v>
      </c>
      <c r="D25" s="8">
        <v>12617</v>
      </c>
      <c r="E25" s="9">
        <f>(B25+C25+D25)/3</f>
        <v>12454</v>
      </c>
      <c r="F25" s="9">
        <v>12454</v>
      </c>
    </row>
    <row r="26" spans="1:6" ht="15" x14ac:dyDescent="0.25">
      <c r="A26" s="10" t="s">
        <v>11</v>
      </c>
      <c r="B26" s="33">
        <f>B25*$B23</f>
        <v>12250</v>
      </c>
      <c r="C26" s="33">
        <f>C25*$B23</f>
        <v>12495</v>
      </c>
      <c r="D26" s="33">
        <f>D25*$B23</f>
        <v>12617</v>
      </c>
      <c r="E26" s="33">
        <f>E25*$B23</f>
        <v>12454</v>
      </c>
      <c r="F26" s="12">
        <f>F25*$B23</f>
        <v>12454</v>
      </c>
    </row>
    <row r="27" spans="1:6" ht="27" customHeight="1" x14ac:dyDescent="0.2">
      <c r="A27" s="35" t="s">
        <v>6</v>
      </c>
      <c r="B27" s="47" t="s">
        <v>38</v>
      </c>
      <c r="C27" s="47"/>
      <c r="D27" s="47"/>
      <c r="E27" s="31" t="s">
        <v>37</v>
      </c>
      <c r="F27" s="32" t="s">
        <v>7</v>
      </c>
    </row>
    <row r="28" spans="1:6" ht="15" x14ac:dyDescent="0.2">
      <c r="A28" s="6" t="s">
        <v>8</v>
      </c>
      <c r="B28" s="39">
        <v>1</v>
      </c>
      <c r="C28" s="39"/>
      <c r="D28" s="39"/>
      <c r="E28" s="39"/>
      <c r="F28" s="7" t="s">
        <v>7</v>
      </c>
    </row>
    <row r="29" spans="1:6" ht="15.75" customHeight="1" x14ac:dyDescent="0.2">
      <c r="A29" s="6" t="s">
        <v>9</v>
      </c>
      <c r="B29" s="43" t="s">
        <v>39</v>
      </c>
      <c r="C29" s="43"/>
      <c r="D29" s="43"/>
      <c r="E29" s="43"/>
      <c r="F29" s="7" t="s">
        <v>7</v>
      </c>
    </row>
    <row r="30" spans="1:6" ht="15" x14ac:dyDescent="0.2">
      <c r="A30" s="6" t="s">
        <v>10</v>
      </c>
      <c r="B30" s="8">
        <v>1805</v>
      </c>
      <c r="C30" s="8">
        <v>1842</v>
      </c>
      <c r="D30" s="8">
        <v>1859</v>
      </c>
      <c r="E30" s="9">
        <f>(B30+C30+D30)/3</f>
        <v>1835.3333333333333</v>
      </c>
      <c r="F30" s="9">
        <v>1835</v>
      </c>
    </row>
    <row r="31" spans="1:6" ht="15" x14ac:dyDescent="0.25">
      <c r="A31" s="10" t="s">
        <v>11</v>
      </c>
      <c r="B31" s="11">
        <f>B30*$B28</f>
        <v>1805</v>
      </c>
      <c r="C31" s="11">
        <f>C30*$B28</f>
        <v>1842</v>
      </c>
      <c r="D31" s="11">
        <f>D30*$B28</f>
        <v>1859</v>
      </c>
      <c r="E31" s="11">
        <f>E30*$B28</f>
        <v>1835.3333333333333</v>
      </c>
      <c r="F31" s="12">
        <f>F30*$B28</f>
        <v>1835</v>
      </c>
    </row>
    <row r="32" spans="1:6" ht="27" customHeight="1" x14ac:dyDescent="0.2">
      <c r="A32" s="36" t="s">
        <v>6</v>
      </c>
      <c r="B32" s="40" t="s">
        <v>40</v>
      </c>
      <c r="C32" s="41"/>
      <c r="D32" s="42"/>
      <c r="E32" s="31" t="s">
        <v>41</v>
      </c>
      <c r="F32" s="5" t="s">
        <v>7</v>
      </c>
    </row>
    <row r="33" spans="1:6" ht="15" x14ac:dyDescent="0.2">
      <c r="A33" s="6" t="s">
        <v>8</v>
      </c>
      <c r="B33" s="44">
        <v>1</v>
      </c>
      <c r="C33" s="44"/>
      <c r="D33" s="44"/>
      <c r="E33" s="44"/>
      <c r="F33" s="7" t="s">
        <v>7</v>
      </c>
    </row>
    <row r="34" spans="1:6" ht="16.5" customHeight="1" x14ac:dyDescent="0.2">
      <c r="A34" s="6" t="s">
        <v>9</v>
      </c>
      <c r="B34" s="60" t="s">
        <v>42</v>
      </c>
      <c r="C34" s="60"/>
      <c r="D34" s="60"/>
      <c r="E34" s="60"/>
      <c r="F34" s="7" t="s">
        <v>7</v>
      </c>
    </row>
    <row r="35" spans="1:6" ht="15" x14ac:dyDescent="0.2">
      <c r="A35" s="6" t="s">
        <v>10</v>
      </c>
      <c r="B35" s="8">
        <v>4100</v>
      </c>
      <c r="C35" s="8">
        <v>4182</v>
      </c>
      <c r="D35" s="8">
        <v>4223</v>
      </c>
      <c r="E35" s="9">
        <f>(B35+C35+D35)/3</f>
        <v>4168.333333333333</v>
      </c>
      <c r="F35" s="9">
        <v>4168</v>
      </c>
    </row>
    <row r="36" spans="1:6" ht="15" x14ac:dyDescent="0.25">
      <c r="A36" s="10" t="s">
        <v>11</v>
      </c>
      <c r="B36" s="33">
        <f>B35*$B33</f>
        <v>4100</v>
      </c>
      <c r="C36" s="33">
        <f>C35*$B33</f>
        <v>4182</v>
      </c>
      <c r="D36" s="33">
        <f>D35*$B33</f>
        <v>4223</v>
      </c>
      <c r="E36" s="33">
        <f>E35*$B33</f>
        <v>4168.333333333333</v>
      </c>
      <c r="F36" s="12">
        <f>F35*$B33</f>
        <v>4168</v>
      </c>
    </row>
    <row r="37" spans="1:6" ht="30.75" customHeight="1" x14ac:dyDescent="0.2">
      <c r="A37" s="35" t="s">
        <v>6</v>
      </c>
      <c r="B37" s="40" t="s">
        <v>40</v>
      </c>
      <c r="C37" s="41"/>
      <c r="D37" s="42"/>
      <c r="E37" s="31" t="s">
        <v>41</v>
      </c>
      <c r="F37" s="32" t="s">
        <v>7</v>
      </c>
    </row>
    <row r="38" spans="1:6" ht="15" x14ac:dyDescent="0.2">
      <c r="A38" s="6" t="s">
        <v>8</v>
      </c>
      <c r="B38" s="39">
        <v>1</v>
      </c>
      <c r="C38" s="39"/>
      <c r="D38" s="39"/>
      <c r="E38" s="39"/>
      <c r="F38" s="7" t="s">
        <v>7</v>
      </c>
    </row>
    <row r="39" spans="1:6" ht="15" customHeight="1" x14ac:dyDescent="0.2">
      <c r="A39" s="6" t="s">
        <v>9</v>
      </c>
      <c r="B39" s="37" t="s">
        <v>43</v>
      </c>
      <c r="C39" s="37"/>
      <c r="D39" s="37"/>
      <c r="E39" s="37"/>
      <c r="F39" s="7" t="s">
        <v>7</v>
      </c>
    </row>
    <row r="40" spans="1:6" ht="15" x14ac:dyDescent="0.2">
      <c r="A40" s="6" t="s">
        <v>10</v>
      </c>
      <c r="B40" s="8">
        <v>6650</v>
      </c>
      <c r="C40" s="8">
        <v>6783</v>
      </c>
      <c r="D40" s="8">
        <v>6850</v>
      </c>
      <c r="E40" s="9">
        <f>(B40+C40+D40)/3</f>
        <v>6761</v>
      </c>
      <c r="F40" s="9">
        <v>6761</v>
      </c>
    </row>
    <row r="41" spans="1:6" ht="15" x14ac:dyDescent="0.25">
      <c r="A41" s="10" t="s">
        <v>11</v>
      </c>
      <c r="B41" s="33">
        <f>B40*$B38</f>
        <v>6650</v>
      </c>
      <c r="C41" s="33">
        <f>C40*$B38</f>
        <v>6783</v>
      </c>
      <c r="D41" s="33">
        <f>D40*$B38</f>
        <v>6850</v>
      </c>
      <c r="E41" s="33">
        <f>E40*$B38</f>
        <v>6761</v>
      </c>
      <c r="F41" s="12">
        <f>F40*$B38</f>
        <v>6761</v>
      </c>
    </row>
    <row r="42" spans="1:6" ht="30" customHeight="1" x14ac:dyDescent="0.2">
      <c r="A42" s="34" t="s">
        <v>6</v>
      </c>
      <c r="B42" s="46" t="s">
        <v>44</v>
      </c>
      <c r="C42" s="46"/>
      <c r="D42" s="46"/>
      <c r="E42" s="31" t="s">
        <v>45</v>
      </c>
      <c r="F42" s="30" t="s">
        <v>7</v>
      </c>
    </row>
    <row r="43" spans="1:6" ht="15" x14ac:dyDescent="0.2">
      <c r="A43" s="6" t="s">
        <v>8</v>
      </c>
      <c r="B43" s="39">
        <v>1</v>
      </c>
      <c r="C43" s="39"/>
      <c r="D43" s="39"/>
      <c r="E43" s="39"/>
      <c r="F43" s="7" t="s">
        <v>7</v>
      </c>
    </row>
    <row r="44" spans="1:6" ht="16.5" customHeight="1" x14ac:dyDescent="0.2">
      <c r="A44" s="6" t="s">
        <v>9</v>
      </c>
      <c r="B44" s="59" t="s">
        <v>44</v>
      </c>
      <c r="C44" s="59"/>
      <c r="D44" s="59"/>
      <c r="E44" s="59"/>
      <c r="F44" s="7" t="s">
        <v>7</v>
      </c>
    </row>
    <row r="45" spans="1:6" ht="15" x14ac:dyDescent="0.2">
      <c r="A45" s="6" t="s">
        <v>10</v>
      </c>
      <c r="B45" s="8">
        <v>6600</v>
      </c>
      <c r="C45" s="8">
        <v>6732</v>
      </c>
      <c r="D45" s="8">
        <v>6798</v>
      </c>
      <c r="E45" s="9">
        <f>(B45+C45+D45)/3</f>
        <v>6710</v>
      </c>
      <c r="F45" s="9">
        <v>6710</v>
      </c>
    </row>
    <row r="46" spans="1:6" ht="15" x14ac:dyDescent="0.25">
      <c r="A46" s="10" t="s">
        <v>11</v>
      </c>
      <c r="B46" s="33">
        <f>B45*$B43</f>
        <v>6600</v>
      </c>
      <c r="C46" s="33">
        <f>C45*$B43</f>
        <v>6732</v>
      </c>
      <c r="D46" s="33">
        <f>D45*$B43</f>
        <v>6798</v>
      </c>
      <c r="E46" s="33">
        <f>E45*$B43</f>
        <v>6710</v>
      </c>
      <c r="F46" s="12">
        <f>F45*$B43</f>
        <v>6710</v>
      </c>
    </row>
    <row r="47" spans="1:6" ht="30.75" customHeight="1" x14ac:dyDescent="0.2">
      <c r="A47" s="35" t="s">
        <v>6</v>
      </c>
      <c r="B47" s="38" t="s">
        <v>46</v>
      </c>
      <c r="C47" s="38"/>
      <c r="D47" s="38"/>
      <c r="E47" s="31" t="s">
        <v>45</v>
      </c>
      <c r="F47" s="32" t="s">
        <v>7</v>
      </c>
    </row>
    <row r="48" spans="1:6" ht="15" x14ac:dyDescent="0.2">
      <c r="A48" s="6" t="s">
        <v>8</v>
      </c>
      <c r="B48" s="39">
        <v>1</v>
      </c>
      <c r="C48" s="39"/>
      <c r="D48" s="39"/>
      <c r="E48" s="39"/>
      <c r="F48" s="7" t="s">
        <v>7</v>
      </c>
    </row>
    <row r="49" spans="1:6" ht="18" customHeight="1" x14ac:dyDescent="0.2">
      <c r="A49" s="6" t="s">
        <v>9</v>
      </c>
      <c r="B49" s="59" t="s">
        <v>57</v>
      </c>
      <c r="C49" s="59"/>
      <c r="D49" s="59"/>
      <c r="E49" s="59"/>
      <c r="F49" s="7" t="s">
        <v>7</v>
      </c>
    </row>
    <row r="50" spans="1:6" ht="15" x14ac:dyDescent="0.2">
      <c r="A50" s="6" t="s">
        <v>10</v>
      </c>
      <c r="B50" s="8">
        <v>6900</v>
      </c>
      <c r="C50" s="8">
        <v>7040</v>
      </c>
      <c r="D50" s="8">
        <v>7107</v>
      </c>
      <c r="E50" s="9">
        <f>(B50+C50+D50)/3</f>
        <v>7015.666666666667</v>
      </c>
      <c r="F50" s="9">
        <v>7016</v>
      </c>
    </row>
    <row r="51" spans="1:6" ht="15" x14ac:dyDescent="0.25">
      <c r="A51" s="10" t="s">
        <v>11</v>
      </c>
      <c r="B51" s="33">
        <f>B50*$B48</f>
        <v>6900</v>
      </c>
      <c r="C51" s="33">
        <f>C50*$B48</f>
        <v>7040</v>
      </c>
      <c r="D51" s="33">
        <f>D50*$B48</f>
        <v>7107</v>
      </c>
      <c r="E51" s="33">
        <f>E50*$B48</f>
        <v>7015.666666666667</v>
      </c>
      <c r="F51" s="12">
        <f>F50*$B48</f>
        <v>7016</v>
      </c>
    </row>
    <row r="52" spans="1:6" ht="27" customHeight="1" x14ac:dyDescent="0.2">
      <c r="A52" s="35" t="s">
        <v>6</v>
      </c>
      <c r="B52" s="38" t="s">
        <v>58</v>
      </c>
      <c r="C52" s="38"/>
      <c r="D52" s="38"/>
      <c r="E52" s="31" t="s">
        <v>45</v>
      </c>
      <c r="F52" s="32" t="s">
        <v>7</v>
      </c>
    </row>
    <row r="53" spans="1:6" ht="15" x14ac:dyDescent="0.2">
      <c r="A53" s="6" t="s">
        <v>8</v>
      </c>
      <c r="B53" s="39">
        <v>1</v>
      </c>
      <c r="C53" s="39"/>
      <c r="D53" s="39"/>
      <c r="E53" s="39"/>
      <c r="F53" s="7" t="s">
        <v>7</v>
      </c>
    </row>
    <row r="54" spans="1:6" ht="45" customHeight="1" x14ac:dyDescent="0.2">
      <c r="A54" s="6" t="s">
        <v>9</v>
      </c>
      <c r="B54" s="37" t="s">
        <v>59</v>
      </c>
      <c r="C54" s="37"/>
      <c r="D54" s="37"/>
      <c r="E54" s="37"/>
      <c r="F54" s="7" t="s">
        <v>7</v>
      </c>
    </row>
    <row r="55" spans="1:6" ht="15" x14ac:dyDescent="0.2">
      <c r="A55" s="6" t="s">
        <v>10</v>
      </c>
      <c r="B55" s="8">
        <v>2600</v>
      </c>
      <c r="C55" s="8">
        <v>2652</v>
      </c>
      <c r="D55" s="8">
        <v>2678</v>
      </c>
      <c r="E55" s="9">
        <f>(B55+C55+D55)/3</f>
        <v>2643.3333333333335</v>
      </c>
      <c r="F55" s="9">
        <v>2643</v>
      </c>
    </row>
    <row r="56" spans="1:6" ht="15" x14ac:dyDescent="0.25">
      <c r="A56" s="10" t="s">
        <v>11</v>
      </c>
      <c r="B56" s="33">
        <f>B55*$B53</f>
        <v>2600</v>
      </c>
      <c r="C56" s="33">
        <f>C55*$B53</f>
        <v>2652</v>
      </c>
      <c r="D56" s="33">
        <f>D55*$B53</f>
        <v>2678</v>
      </c>
      <c r="E56" s="33">
        <f>E55*$B53</f>
        <v>2643.3333333333335</v>
      </c>
      <c r="F56" s="12">
        <f>F55*$B53</f>
        <v>2643</v>
      </c>
    </row>
    <row r="57" spans="1:6" ht="27" customHeight="1" x14ac:dyDescent="0.2">
      <c r="A57" s="35" t="s">
        <v>6</v>
      </c>
      <c r="B57" s="38" t="s">
        <v>47</v>
      </c>
      <c r="C57" s="38"/>
      <c r="D57" s="38"/>
      <c r="E57" s="31" t="s">
        <v>52</v>
      </c>
      <c r="F57" s="32" t="s">
        <v>7</v>
      </c>
    </row>
    <row r="58" spans="1:6" ht="15" x14ac:dyDescent="0.2">
      <c r="A58" s="6" t="s">
        <v>8</v>
      </c>
      <c r="B58" s="39">
        <v>3</v>
      </c>
      <c r="C58" s="39"/>
      <c r="D58" s="39"/>
      <c r="E58" s="39"/>
      <c r="F58" s="7" t="s">
        <v>7</v>
      </c>
    </row>
    <row r="59" spans="1:6" ht="15.75" customHeight="1" x14ac:dyDescent="0.2">
      <c r="A59" s="6" t="s">
        <v>9</v>
      </c>
      <c r="B59" s="37" t="s">
        <v>48</v>
      </c>
      <c r="C59" s="37"/>
      <c r="D59" s="37"/>
      <c r="E59" s="37"/>
      <c r="F59" s="7" t="s">
        <v>7</v>
      </c>
    </row>
    <row r="60" spans="1:6" ht="15" x14ac:dyDescent="0.2">
      <c r="A60" s="6" t="s">
        <v>10</v>
      </c>
      <c r="B60" s="8">
        <v>225</v>
      </c>
      <c r="C60" s="8">
        <v>230</v>
      </c>
      <c r="D60" s="8">
        <v>232</v>
      </c>
      <c r="E60" s="9">
        <f>(B60+C60+D60)/3</f>
        <v>229</v>
      </c>
      <c r="F60" s="9">
        <v>229</v>
      </c>
    </row>
    <row r="61" spans="1:6" ht="15" x14ac:dyDescent="0.25">
      <c r="A61" s="10" t="s">
        <v>11</v>
      </c>
      <c r="B61" s="33">
        <f>B60*$B58</f>
        <v>675</v>
      </c>
      <c r="C61" s="33">
        <f>C60*$B58</f>
        <v>690</v>
      </c>
      <c r="D61" s="33">
        <f>D60*$B58</f>
        <v>696</v>
      </c>
      <c r="E61" s="33">
        <f>E60*$B58</f>
        <v>687</v>
      </c>
      <c r="F61" s="12">
        <f>F60*$B58</f>
        <v>687</v>
      </c>
    </row>
    <row r="62" spans="1:6" ht="27" customHeight="1" x14ac:dyDescent="0.2">
      <c r="A62" s="35" t="s">
        <v>6</v>
      </c>
      <c r="B62" s="38" t="s">
        <v>49</v>
      </c>
      <c r="C62" s="38"/>
      <c r="D62" s="38"/>
      <c r="E62" s="31" t="s">
        <v>35</v>
      </c>
      <c r="F62" s="32" t="s">
        <v>7</v>
      </c>
    </row>
    <row r="63" spans="1:6" ht="15" x14ac:dyDescent="0.2">
      <c r="A63" s="6" t="s">
        <v>8</v>
      </c>
      <c r="B63" s="39">
        <v>6</v>
      </c>
      <c r="C63" s="39"/>
      <c r="D63" s="39"/>
      <c r="E63" s="39"/>
      <c r="F63" s="7" t="s">
        <v>7</v>
      </c>
    </row>
    <row r="64" spans="1:6" ht="15.75" customHeight="1" x14ac:dyDescent="0.2">
      <c r="A64" s="6" t="s">
        <v>9</v>
      </c>
      <c r="B64" s="37" t="s">
        <v>50</v>
      </c>
      <c r="C64" s="37"/>
      <c r="D64" s="37"/>
      <c r="E64" s="37"/>
      <c r="F64" s="7" t="s">
        <v>7</v>
      </c>
    </row>
    <row r="65" spans="1:10" ht="15" x14ac:dyDescent="0.2">
      <c r="A65" s="6" t="s">
        <v>10</v>
      </c>
      <c r="B65" s="8">
        <v>60</v>
      </c>
      <c r="C65" s="8">
        <v>62</v>
      </c>
      <c r="D65" s="8">
        <v>62</v>
      </c>
      <c r="E65" s="9">
        <f>(B65+C65+D65)/3</f>
        <v>61.333333333333336</v>
      </c>
      <c r="F65" s="9">
        <v>61</v>
      </c>
    </row>
    <row r="66" spans="1:10" ht="15" x14ac:dyDescent="0.25">
      <c r="A66" s="10" t="s">
        <v>11</v>
      </c>
      <c r="B66" s="33">
        <f>B65*$B63</f>
        <v>360</v>
      </c>
      <c r="C66" s="33">
        <f>C65*$B63</f>
        <v>372</v>
      </c>
      <c r="D66" s="33">
        <f>D65*$B63</f>
        <v>372</v>
      </c>
      <c r="E66" s="33">
        <f>E65*$B63</f>
        <v>368</v>
      </c>
      <c r="F66" s="12">
        <f>F65*$B63</f>
        <v>366</v>
      </c>
    </row>
    <row r="67" spans="1:10" ht="27" customHeight="1" x14ac:dyDescent="0.2">
      <c r="A67" s="35" t="s">
        <v>6</v>
      </c>
      <c r="B67" s="38" t="s">
        <v>51</v>
      </c>
      <c r="C67" s="38"/>
      <c r="D67" s="38"/>
      <c r="E67" s="31" t="s">
        <v>34</v>
      </c>
      <c r="F67" s="32" t="s">
        <v>7</v>
      </c>
    </row>
    <row r="68" spans="1:10" ht="15" x14ac:dyDescent="0.2">
      <c r="A68" s="6" t="s">
        <v>8</v>
      </c>
      <c r="B68" s="39">
        <v>1</v>
      </c>
      <c r="C68" s="39"/>
      <c r="D68" s="39"/>
      <c r="E68" s="39"/>
      <c r="F68" s="7" t="s">
        <v>7</v>
      </c>
    </row>
    <row r="69" spans="1:10" ht="15.75" customHeight="1" x14ac:dyDescent="0.2">
      <c r="A69" s="6" t="s">
        <v>9</v>
      </c>
      <c r="B69" s="37" t="s">
        <v>53</v>
      </c>
      <c r="C69" s="37"/>
      <c r="D69" s="37"/>
      <c r="E69" s="37"/>
      <c r="F69" s="7" t="s">
        <v>7</v>
      </c>
    </row>
    <row r="70" spans="1:10" ht="15" x14ac:dyDescent="0.2">
      <c r="A70" s="6" t="s">
        <v>10</v>
      </c>
      <c r="B70" s="8">
        <v>420</v>
      </c>
      <c r="C70" s="8">
        <v>428</v>
      </c>
      <c r="D70" s="8">
        <v>432</v>
      </c>
      <c r="E70" s="9">
        <f>(B70+C70+D70)/3</f>
        <v>426.66666666666669</v>
      </c>
      <c r="F70" s="9">
        <v>427</v>
      </c>
    </row>
    <row r="71" spans="1:10" ht="15" x14ac:dyDescent="0.25">
      <c r="A71" s="10" t="s">
        <v>11</v>
      </c>
      <c r="B71" s="33">
        <f>B70*$B68</f>
        <v>420</v>
      </c>
      <c r="C71" s="33">
        <f>C70*$B68</f>
        <v>428</v>
      </c>
      <c r="D71" s="33">
        <f>D70*$B68</f>
        <v>432</v>
      </c>
      <c r="E71" s="33">
        <f>E70*$B68</f>
        <v>426.66666666666669</v>
      </c>
      <c r="F71" s="12">
        <f>F70*$B68</f>
        <v>427</v>
      </c>
    </row>
    <row r="72" spans="1:10" ht="27" customHeight="1" x14ac:dyDescent="0.2">
      <c r="A72" s="35" t="s">
        <v>6</v>
      </c>
      <c r="B72" s="38" t="s">
        <v>54</v>
      </c>
      <c r="C72" s="38"/>
      <c r="D72" s="38"/>
      <c r="E72" s="31" t="s">
        <v>60</v>
      </c>
      <c r="F72" s="32" t="s">
        <v>7</v>
      </c>
    </row>
    <row r="73" spans="1:10" ht="15" x14ac:dyDescent="0.2">
      <c r="A73" s="6" t="s">
        <v>8</v>
      </c>
      <c r="B73" s="39">
        <v>1</v>
      </c>
      <c r="C73" s="39"/>
      <c r="D73" s="39"/>
      <c r="E73" s="39"/>
      <c r="F73" s="7" t="s">
        <v>7</v>
      </c>
    </row>
    <row r="74" spans="1:10" ht="28.5" customHeight="1" x14ac:dyDescent="0.2">
      <c r="A74" s="6" t="s">
        <v>9</v>
      </c>
      <c r="B74" s="37" t="s">
        <v>55</v>
      </c>
      <c r="C74" s="37"/>
      <c r="D74" s="37"/>
      <c r="E74" s="37"/>
      <c r="F74" s="7" t="s">
        <v>7</v>
      </c>
    </row>
    <row r="75" spans="1:10" ht="15" x14ac:dyDescent="0.2">
      <c r="A75" s="6" t="s">
        <v>10</v>
      </c>
      <c r="B75" s="8">
        <v>880</v>
      </c>
      <c r="C75" s="8">
        <v>898</v>
      </c>
      <c r="D75" s="8">
        <v>906</v>
      </c>
      <c r="E75" s="9">
        <f>(B75+C75+D75)/3</f>
        <v>894.66666666666663</v>
      </c>
      <c r="F75" s="9">
        <v>895</v>
      </c>
    </row>
    <row r="76" spans="1:10" ht="15" x14ac:dyDescent="0.25">
      <c r="A76" s="10" t="s">
        <v>11</v>
      </c>
      <c r="B76" s="33">
        <f>B75*$B73</f>
        <v>880</v>
      </c>
      <c r="C76" s="33">
        <f>C75*$B73</f>
        <v>898</v>
      </c>
      <c r="D76" s="11">
        <f>D75*$B73</f>
        <v>906</v>
      </c>
      <c r="E76" s="11">
        <f>E75*$B73</f>
        <v>894.66666666666663</v>
      </c>
      <c r="F76" s="12">
        <f>F75*$B73</f>
        <v>895</v>
      </c>
    </row>
    <row r="77" spans="1:10" ht="38.1" customHeight="1" x14ac:dyDescent="0.2">
      <c r="A77" s="16" t="s">
        <v>12</v>
      </c>
      <c r="B77" s="53" t="s">
        <v>13</v>
      </c>
      <c r="C77" s="54"/>
      <c r="D77" s="55" t="s">
        <v>14</v>
      </c>
      <c r="E77" s="56"/>
      <c r="F77" s="57"/>
    </row>
    <row r="78" spans="1:10" ht="39.75" customHeight="1" x14ac:dyDescent="0.2">
      <c r="A78" s="16">
        <v>1</v>
      </c>
      <c r="B78" s="48" t="s">
        <v>16</v>
      </c>
      <c r="C78" s="49"/>
      <c r="D78" s="48" t="s">
        <v>61</v>
      </c>
      <c r="E78" s="58"/>
      <c r="F78" s="49"/>
      <c r="G78" s="1"/>
      <c r="H78" s="1"/>
      <c r="I78" s="1"/>
      <c r="J78" s="1"/>
    </row>
    <row r="79" spans="1:10" ht="25.5" customHeight="1" x14ac:dyDescent="0.2">
      <c r="A79" s="16">
        <v>2</v>
      </c>
      <c r="B79" s="48" t="s">
        <v>17</v>
      </c>
      <c r="C79" s="49"/>
      <c r="D79" s="48" t="s">
        <v>68</v>
      </c>
      <c r="E79" s="58"/>
      <c r="F79" s="49"/>
      <c r="G79" s="1"/>
      <c r="H79" s="1"/>
      <c r="I79" s="1"/>
      <c r="J79" s="1"/>
    </row>
    <row r="80" spans="1:10" ht="25.5" customHeight="1" x14ac:dyDescent="0.2">
      <c r="A80" s="16">
        <v>3</v>
      </c>
      <c r="B80" s="48" t="s">
        <v>18</v>
      </c>
      <c r="C80" s="49"/>
      <c r="D80" s="50" t="s">
        <v>69</v>
      </c>
      <c r="E80" s="51"/>
      <c r="F80" s="52"/>
      <c r="G80" s="1"/>
      <c r="H80" s="1"/>
      <c r="I80" s="1"/>
      <c r="J80" s="1"/>
    </row>
    <row r="81" spans="1:11" ht="15" customHeight="1" x14ac:dyDescent="0.2">
      <c r="A81" s="24" t="s">
        <v>20</v>
      </c>
      <c r="B81" s="25">
        <f>B11+B16+B21+B26+B31+B36+B41+B46+B51+B56+B61+B66+B71+B76</f>
        <v>201770</v>
      </c>
      <c r="C81" s="25">
        <f t="shared" ref="C81:D81" si="0">C11+C16+C21+C26+C31+C36+C41+C46+C51+C56+C61+C66+C71+C76</f>
        <v>205936</v>
      </c>
      <c r="D81" s="25">
        <f t="shared" si="0"/>
        <v>207821</v>
      </c>
      <c r="E81" s="26"/>
      <c r="F81" s="26"/>
      <c r="G81" s="1"/>
      <c r="H81" s="1"/>
      <c r="I81" s="1"/>
      <c r="J81" s="1"/>
    </row>
    <row r="82" spans="1:11" s="13" customFormat="1" ht="15" x14ac:dyDescent="0.25">
      <c r="A82" s="27" t="s">
        <v>62</v>
      </c>
      <c r="B82" s="27"/>
      <c r="C82" s="27"/>
      <c r="D82" s="27"/>
      <c r="E82" s="14" t="s">
        <v>15</v>
      </c>
      <c r="F82" s="28">
        <f>F11+F16+F21+F26+F31+F36+F41+F46+F51+F56+F61+F66+F71+F76</f>
        <v>205175</v>
      </c>
      <c r="G82" s="15"/>
      <c r="H82" s="15"/>
      <c r="I82" s="15"/>
      <c r="J82" s="15"/>
      <c r="K82" s="15"/>
    </row>
    <row r="83" spans="1:11" s="13" customFormat="1" ht="15" x14ac:dyDescent="0.25">
      <c r="A83" s="27"/>
      <c r="B83" s="27"/>
      <c r="C83" s="27"/>
      <c r="D83" s="27"/>
      <c r="E83" s="27"/>
      <c r="F83" s="27"/>
    </row>
    <row r="84" spans="1:11" s="13" customFormat="1" ht="15" x14ac:dyDescent="0.25">
      <c r="A84" s="27" t="s">
        <v>63</v>
      </c>
      <c r="B84" s="27"/>
      <c r="C84" s="27"/>
      <c r="D84" s="27"/>
      <c r="E84" s="27"/>
      <c r="F84" s="27"/>
    </row>
    <row r="85" spans="1:11" s="13" customFormat="1" ht="15" x14ac:dyDescent="0.25">
      <c r="A85" s="27" t="s">
        <v>64</v>
      </c>
      <c r="B85" s="27"/>
      <c r="C85" s="27"/>
      <c r="D85" s="27"/>
      <c r="E85" s="27"/>
      <c r="F85" s="14" t="s">
        <v>65</v>
      </c>
    </row>
    <row r="86" spans="1:11" s="13" customFormat="1" ht="9" customHeight="1" x14ac:dyDescent="0.25">
      <c r="A86" s="27"/>
      <c r="B86" s="27"/>
      <c r="C86" s="27"/>
      <c r="D86" s="27"/>
      <c r="E86" s="27"/>
      <c r="F86" s="27"/>
    </row>
    <row r="87" spans="1:11" s="13" customFormat="1" ht="15" x14ac:dyDescent="0.25">
      <c r="A87" s="27" t="s">
        <v>21</v>
      </c>
      <c r="B87" s="27"/>
      <c r="C87" s="27"/>
      <c r="D87" s="27"/>
      <c r="E87" s="27"/>
      <c r="F87" s="14" t="s">
        <v>22</v>
      </c>
    </row>
    <row r="88" spans="1:11" s="13" customFormat="1" ht="9" customHeight="1" x14ac:dyDescent="0.25">
      <c r="A88" s="27"/>
      <c r="B88" s="27"/>
      <c r="C88" s="27"/>
      <c r="D88" s="27"/>
      <c r="E88" s="27"/>
      <c r="F88" s="27"/>
    </row>
    <row r="89" spans="1:11" ht="15" x14ac:dyDescent="0.25">
      <c r="A89" s="27" t="s">
        <v>24</v>
      </c>
      <c r="B89" s="29"/>
      <c r="C89" s="29"/>
      <c r="D89" s="29"/>
      <c r="E89" s="29"/>
      <c r="F89" s="14" t="s">
        <v>66</v>
      </c>
      <c r="G89" s="1"/>
      <c r="H89" s="1"/>
      <c r="I89" s="1"/>
      <c r="J89" s="1"/>
    </row>
    <row r="90" spans="1:11" x14ac:dyDescent="0.2">
      <c r="A90" s="1" t="s">
        <v>25</v>
      </c>
    </row>
  </sheetData>
  <sheetProtection selectLockedCells="1" selectUnlockedCells="1"/>
  <mergeCells count="51">
    <mergeCell ref="B53:E53"/>
    <mergeCell ref="B54:E54"/>
    <mergeCell ref="B42:D42"/>
    <mergeCell ref="B43:E43"/>
    <mergeCell ref="B44:E44"/>
    <mergeCell ref="B47:D47"/>
    <mergeCell ref="B48:E48"/>
    <mergeCell ref="B49:E49"/>
    <mergeCell ref="B52:D52"/>
    <mergeCell ref="B80:C80"/>
    <mergeCell ref="D80:F80"/>
    <mergeCell ref="B77:C77"/>
    <mergeCell ref="D77:F77"/>
    <mergeCell ref="B78:C78"/>
    <mergeCell ref="B79:C79"/>
    <mergeCell ref="D79:F79"/>
    <mergeCell ref="D78:F78"/>
    <mergeCell ref="B5:D5"/>
    <mergeCell ref="B8:E8"/>
    <mergeCell ref="B9:E9"/>
    <mergeCell ref="B13:E13"/>
    <mergeCell ref="B7:D7"/>
    <mergeCell ref="B12:D12"/>
    <mergeCell ref="B37:D37"/>
    <mergeCell ref="B14:E14"/>
    <mergeCell ref="B38:E38"/>
    <mergeCell ref="B39:E39"/>
    <mergeCell ref="B18:E18"/>
    <mergeCell ref="B32:D32"/>
    <mergeCell ref="B33:E33"/>
    <mergeCell ref="B19:E19"/>
    <mergeCell ref="B17:D17"/>
    <mergeCell ref="B22:D22"/>
    <mergeCell ref="B23:E23"/>
    <mergeCell ref="B24:E24"/>
    <mergeCell ref="B34:E34"/>
    <mergeCell ref="B27:D27"/>
    <mergeCell ref="B28:E28"/>
    <mergeCell ref="B29:E29"/>
    <mergeCell ref="B74:E74"/>
    <mergeCell ref="B57:D57"/>
    <mergeCell ref="B58:E58"/>
    <mergeCell ref="B59:E59"/>
    <mergeCell ref="B62:D62"/>
    <mergeCell ref="B63:E63"/>
    <mergeCell ref="B64:E64"/>
    <mergeCell ref="B67:D67"/>
    <mergeCell ref="B68:E68"/>
    <mergeCell ref="B69:E69"/>
    <mergeCell ref="B72:D72"/>
    <mergeCell ref="B73:E73"/>
  </mergeCells>
  <hyperlinks>
    <hyperlink ref="D79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11.5703125" defaultRowHeight="12.75" x14ac:dyDescent="0.2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2011-11-21T05:53:40Z</cp:lastPrinted>
  <dcterms:created xsi:type="dcterms:W3CDTF">2012-04-02T10:33:59Z</dcterms:created>
  <dcterms:modified xsi:type="dcterms:W3CDTF">2012-04-11T10:38:20Z</dcterms:modified>
</cp:coreProperties>
</file>